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<sst xmlns="http://schemas.openxmlformats.org/spreadsheetml/2006/main" count="57" uniqueCount="55">
  <si>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Column1</t>
  </si>
  <si>
    <t>Rank</t>
  </si>
  <si>
    <t>Прізвище предмет</t>
  </si>
  <si>
    <t>Українська мова</t>
  </si>
  <si>
    <t>Українська література</t>
  </si>
  <si>
    <t>Зарубіжна література</t>
  </si>
  <si>
    <t>Англійська мова</t>
  </si>
  <si>
    <t>Історія України</t>
  </si>
  <si>
    <t>Трудове навчання</t>
  </si>
  <si>
    <t>Інформатика</t>
  </si>
  <si>
    <t>Основи здоров’я</t>
  </si>
  <si>
    <t>Середній бал</t>
  </si>
  <si>
    <t>початковий</t>
  </si>
  <si>
    <t>СЕРЕДНІЙ  БАЛ</t>
  </si>
  <si>
    <t>достатній</t>
  </si>
  <si>
    <t xml:space="preserve">середній  </t>
  </si>
  <si>
    <t>високий</t>
  </si>
  <si>
    <t>Образотворче мистецтво</t>
  </si>
  <si>
    <t>якісний показник</t>
  </si>
  <si>
    <t>Столбец1</t>
  </si>
  <si>
    <t>Польська мова</t>
  </si>
  <si>
    <t>Математика</t>
  </si>
  <si>
    <t>Природознавство</t>
  </si>
  <si>
    <t>Музичне мистецтво</t>
  </si>
  <si>
    <t>Фізична культура</t>
  </si>
  <si>
    <t>Навчальні досягнення учнів  5-Б  класу</t>
  </si>
  <si>
    <t xml:space="preserve">Рівень навченості </t>
  </si>
  <si>
    <t>Андрощук Владислав Олегович</t>
  </si>
  <si>
    <t>Бардюк Анна Володимирівна</t>
  </si>
  <si>
    <t>Головатий Назар Андрійович</t>
  </si>
  <si>
    <t>Грисюк Катерина Миколаївна</t>
  </si>
  <si>
    <t>Громик Ліна Анатоліївна</t>
  </si>
  <si>
    <t>Іщук Ярослав Віталійович</t>
  </si>
  <si>
    <t>Каленик Олександр Михайлович</t>
  </si>
  <si>
    <t>Клюц Антоній Олександрович</t>
  </si>
  <si>
    <t>Коренчук Тимофій Сергійович</t>
  </si>
  <si>
    <t>Корнійчук Дарина Леонідівна</t>
  </si>
  <si>
    <t>Куденчук Роман Олександрович</t>
  </si>
  <si>
    <t>Кусик Максим Сергійович</t>
  </si>
  <si>
    <t>Логвін Роман Федорович</t>
  </si>
  <si>
    <t>Михальченко Руфіна Арсентіївна</t>
  </si>
  <si>
    <t>Міщук Марічка Вікторівна</t>
  </si>
  <si>
    <t>Можар Таїсія Павлівна</t>
  </si>
  <si>
    <t>Мороз Валерія Сергіївна</t>
  </si>
  <si>
    <t>Назарчук Орест Володимирович</t>
  </si>
  <si>
    <t>Приходько Анна Вадимівна</t>
  </si>
  <si>
    <t>Пілюк Олександра Олександрівна</t>
  </si>
  <si>
    <t>Фидрик Аріна Ігорівна</t>
  </si>
  <si>
    <t>Цехмейструк Матфей Вікторович</t>
  </si>
  <si>
    <t>Черний Артем Валентинович</t>
  </si>
  <si>
    <t>Шаєвська Катерина Дмитрівна</t>
  </si>
  <si>
    <t>Ярмольський Іван Андрійович</t>
  </si>
  <si>
    <t>Рівень навченості</t>
  </si>
  <si>
    <t>середній</t>
  </si>
  <si>
    <t xml:space="preserve">початковий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</si>
</sst>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53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b/>
      <sz val="14"/>
      <color indexed="8"/>
      <name val="Cambria"/>
      <family val="1"/>
    </font>
    <font>
      <b/>
      <sz val="14"/>
      <color indexed="56"/>
      <name val="Cambria"/>
      <family val="1"/>
    </font>
    <font>
      <sz val="14"/>
      <color indexed="8"/>
      <name val="Cambria"/>
      <family val="1"/>
    </font>
    <font>
      <b/>
      <sz val="14"/>
      <color indexed="9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30"/>
      <name val="Times New Roman"/>
      <family val="1"/>
    </font>
    <font>
      <b/>
      <sz val="18"/>
      <color indexed="53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Calibri"/>
      <family val="2"/>
    </font>
    <font>
      <b/>
      <sz val="14"/>
      <color indexed="57"/>
      <name val="Calibri"/>
      <family val="2"/>
    </font>
    <font>
      <b/>
      <sz val="14"/>
      <color indexed="48"/>
      <name val="Calibri"/>
      <family val="2"/>
    </font>
    <font>
      <b/>
      <sz val="14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 diagonalDown="1">
      <left style="medium"/>
      <right style="medium"/>
      <top style="medium"/>
      <bottom style="medium"/>
      <diagonal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  <xf numFmtId="0" fontId="6" fillId="24" borderId="12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horizontal="justify" vertical="center" wrapText="1"/>
    </xf>
    <xf numFmtId="0" fontId="9" fillId="24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justify" vertical="center" wrapText="1"/>
    </xf>
    <xf numFmtId="0" fontId="10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15" fillId="17" borderId="12" xfId="34" applyFont="1" applyBorder="1" applyAlignment="1">
      <alignment horizontal="center" vertical="center" textRotation="90" wrapText="1"/>
    </xf>
    <xf numFmtId="0" fontId="18" fillId="24" borderId="12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wrapText="1"/>
    </xf>
    <xf numFmtId="0" fontId="20" fillId="20" borderId="12" xfId="0" applyFont="1" applyFill="1" applyBorder="1" applyAlignment="1">
      <alignment horizontal="center" wrapText="1"/>
    </xf>
    <xf numFmtId="0" fontId="21" fillId="20" borderId="12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wrapText="1"/>
    </xf>
    <xf numFmtId="0" fontId="22" fillId="20" borderId="12" xfId="0" applyFont="1" applyFill="1" applyBorder="1" applyAlignment="1">
      <alignment horizontal="center" wrapText="1"/>
    </xf>
    <xf numFmtId="0" fontId="22" fillId="20" borderId="12" xfId="0" applyFont="1" applyFill="1" applyBorder="1" applyAlignment="1">
      <alignment horizont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wrapText="1"/>
    </xf>
    <xf numFmtId="0" fontId="23" fillId="20" borderId="12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wrapText="1"/>
    </xf>
    <xf numFmtId="0" fontId="24" fillId="20" borderId="12" xfId="0" applyFont="1" applyFill="1" applyBorder="1" applyAlignment="1">
      <alignment horizontal="center" wrapText="1"/>
    </xf>
    <xf numFmtId="172" fontId="25" fillId="24" borderId="13" xfId="0" applyNumberFormat="1" applyFont="1" applyFill="1" applyBorder="1" applyAlignment="1">
      <alignment horizontal="center" vertical="center" wrapText="1"/>
    </xf>
    <xf numFmtId="9" fontId="26" fillId="0" borderId="14" xfId="0" applyNumberFormat="1" applyFont="1" applyBorder="1" applyAlignment="1">
      <alignment/>
    </xf>
    <xf numFmtId="0" fontId="29" fillId="0" borderId="12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0" fontId="0" fillId="0" borderId="16" xfId="0" applyBorder="1" applyAlignment="1">
      <alignment/>
    </xf>
    <xf numFmtId="172" fontId="15" fillId="15" borderId="17" xfId="32" applyNumberFormat="1" applyFont="1" applyBorder="1" applyAlignment="1">
      <alignment horizontal="center" vertical="center" wrapText="1"/>
    </xf>
    <xf numFmtId="172" fontId="17" fillId="15" borderId="17" xfId="32" applyNumberFormat="1" applyFont="1" applyBorder="1" applyAlignment="1">
      <alignment horizontal="center" wrapText="1"/>
    </xf>
    <xf numFmtId="172" fontId="16" fillId="15" borderId="17" xfId="32" applyNumberFormat="1" applyFont="1" applyBorder="1" applyAlignment="1">
      <alignment horizontal="center" wrapText="1"/>
    </xf>
    <xf numFmtId="172" fontId="16" fillId="15" borderId="18" xfId="32" applyNumberFormat="1" applyFont="1" applyBorder="1" applyAlignment="1">
      <alignment horizontal="center" vertical="center" wrapText="1"/>
    </xf>
    <xf numFmtId="9" fontId="12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3" fillId="0" borderId="16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6" fillId="0" borderId="17" xfId="33" applyFont="1" applyFill="1" applyBorder="1" applyAlignment="1">
      <alignment horizontal="center" vertical="center" textRotation="90" wrapText="1"/>
    </xf>
    <xf numFmtId="0" fontId="18" fillId="24" borderId="17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textRotation="90"/>
    </xf>
    <xf numFmtId="0" fontId="47" fillId="0" borderId="14" xfId="0" applyFont="1" applyBorder="1" applyAlignment="1">
      <alignment horizontal="center" vertical="center" textRotation="90"/>
    </xf>
    <xf numFmtId="0" fontId="48" fillId="0" borderId="14" xfId="0" applyFont="1" applyBorder="1" applyAlignment="1">
      <alignment horizontal="center" vertical="center" textRotation="90"/>
    </xf>
    <xf numFmtId="0" fontId="49" fillId="0" borderId="14" xfId="0" applyFont="1" applyBorder="1" applyAlignment="1">
      <alignment horizontal="center" vertical="center" textRotation="90"/>
    </xf>
    <xf numFmtId="0" fontId="28" fillId="0" borderId="14" xfId="0" applyFont="1" applyBorder="1" applyAlignment="1">
      <alignment horizontal="center" vertical="center" textRotation="90"/>
    </xf>
    <xf numFmtId="0" fontId="20" fillId="24" borderId="22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9" fontId="26" fillId="0" borderId="23" xfId="0" applyNumberFormat="1" applyFont="1" applyBorder="1" applyAlignment="1">
      <alignment/>
    </xf>
    <xf numFmtId="9" fontId="26" fillId="0" borderId="12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8" tint="0.7999799847602844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R34" comment="" insertRow="1" totalsRowShown="0">
  <autoFilter ref="A4:R34"/>
  <tableColumns count="18">
    <tableColumn id="1" name="Column1"/>
    <tableColumn id="2" name="Rank"/>
    <tableColumn id="3" name="Прізвище предмет"/>
    <tableColumn id="4" name="Столбец1"/>
    <tableColumn id="5" name="Українська мова"/>
    <tableColumn id="6" name="Українська література"/>
    <tableColumn id="7" name="Англійська мова"/>
    <tableColumn id="8" name="Польська мова"/>
    <tableColumn id="9" name="Зарубіжна література"/>
    <tableColumn id="10" name="Історія України"/>
    <tableColumn id="13" name="Музичне мистецтво"/>
    <tableColumn id="15" name="Образотворче мистецтво"/>
    <tableColumn id="19" name="Математика"/>
    <tableColumn id="20" name="Природознавство"/>
    <tableColumn id="21" name="Трудове навчання"/>
    <tableColumn id="22" name="Інформатика"/>
    <tableColumn id="23" name="Основи здоров’я"/>
    <tableColumn id="24" name="Фізична культура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view="pageBreakPreview" zoomScale="70" zoomScaleNormal="85" zoomScaleSheetLayoutView="70" zoomScalePageLayoutView="70" workbookViewId="0" topLeftCell="A1">
      <selection activeCell="Q42" sqref="Q42"/>
    </sheetView>
  </sheetViews>
  <sheetFormatPr defaultColWidth="9.140625" defaultRowHeight="15"/>
  <cols>
    <col min="2" max="2" width="2.28125" style="0" customWidth="1"/>
    <col min="3" max="3" width="41.00390625" style="0" customWidth="1"/>
    <col min="4" max="15" width="8.00390625" style="0" customWidth="1"/>
    <col min="16" max="16" width="8.8515625" style="0" customWidth="1"/>
    <col min="17" max="17" width="8.140625" style="5" customWidth="1"/>
    <col min="18" max="18" width="7.7109375" style="5" customWidth="1"/>
    <col min="19" max="19" width="7.421875" style="0" customWidth="1"/>
  </cols>
  <sheetData>
    <row r="1" spans="1:19" ht="18">
      <c r="A1" s="1"/>
      <c r="B1" s="2"/>
      <c r="C1" s="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1"/>
    </row>
    <row r="2" spans="1:19" ht="18">
      <c r="A2" s="13"/>
      <c r="B2" s="14"/>
      <c r="C2" s="15"/>
      <c r="E2" s="23"/>
      <c r="F2" s="23"/>
      <c r="G2" s="23"/>
      <c r="H2" s="22" t="s">
        <v>25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1"/>
    </row>
    <row r="3" spans="1:19" ht="2.25" customHeight="1" thickBot="1">
      <c r="A3" s="13"/>
      <c r="B3" s="14"/>
      <c r="C3" s="1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1"/>
    </row>
    <row r="4" spans="1:24" ht="137.25" thickBot="1">
      <c r="A4" s="57" t="s">
        <v>0</v>
      </c>
      <c r="B4" s="7" t="s">
        <v>1</v>
      </c>
      <c r="C4" s="4" t="s">
        <v>2</v>
      </c>
      <c r="D4" t="s">
        <v>19</v>
      </c>
      <c r="E4" s="24" t="s">
        <v>3</v>
      </c>
      <c r="F4" s="24" t="s">
        <v>4</v>
      </c>
      <c r="G4" s="24" t="s">
        <v>6</v>
      </c>
      <c r="H4" s="24" t="s">
        <v>20</v>
      </c>
      <c r="I4" s="24" t="s">
        <v>5</v>
      </c>
      <c r="J4" s="24" t="s">
        <v>7</v>
      </c>
      <c r="K4" s="25" t="s">
        <v>23</v>
      </c>
      <c r="L4" s="24" t="s">
        <v>17</v>
      </c>
      <c r="M4" s="24" t="s">
        <v>21</v>
      </c>
      <c r="N4" s="24" t="s">
        <v>22</v>
      </c>
      <c r="O4" s="24" t="s">
        <v>8</v>
      </c>
      <c r="P4" s="24" t="s">
        <v>9</v>
      </c>
      <c r="Q4" s="24" t="s">
        <v>10</v>
      </c>
      <c r="R4" s="59" t="s">
        <v>24</v>
      </c>
      <c r="S4" s="26" t="s">
        <v>11</v>
      </c>
      <c r="T4" s="61" t="s">
        <v>16</v>
      </c>
      <c r="U4" s="62" t="s">
        <v>14</v>
      </c>
      <c r="V4" s="63" t="s">
        <v>53</v>
      </c>
      <c r="W4" s="64" t="s">
        <v>54</v>
      </c>
      <c r="X4" s="65" t="s">
        <v>26</v>
      </c>
    </row>
    <row r="5" spans="1:24" ht="24" thickBot="1">
      <c r="A5" s="58">
        <v>1</v>
      </c>
      <c r="B5" s="6" t="e">
        <f>RANK(#REF!,#REF!)</f>
        <v>#REF!</v>
      </c>
      <c r="C5" s="47" t="s">
        <v>27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60"/>
      <c r="S5" s="50" t="e">
        <f>SUM(E5:R5)/COUNT(E5:R5)+ROW()/100000</f>
        <v>#DIV/0!</v>
      </c>
      <c r="T5" s="31">
        <f>COUNTIF(E5:R5,10)+COUNTIF(E5:R5,11)+COUNTIF(E5:R5,12)</f>
        <v>0</v>
      </c>
      <c r="U5" s="35">
        <f>COUNTIF(E5:R5,7)+COUNTIF(E5:R5,8)+COUNTIF(E5:R5,9)</f>
        <v>0</v>
      </c>
      <c r="V5" s="39">
        <f>COUNTIF(E5:R5,4)+COUNTIF(E5:R5,5)+COUNTIF(E5:R5,6)</f>
        <v>0</v>
      </c>
      <c r="W5" s="42">
        <f>COUNTIF(E5:R5,1)+COUNTIF(E5:R5,2)+COUNTIF(E5:R5,3)</f>
        <v>0</v>
      </c>
      <c r="X5" s="46" t="e">
        <f>((T5*1)+(U5*0.64)+(V5*0.36)+(W5*0.14))/COUNT(E5:R5)*100%</f>
        <v>#DIV/0!</v>
      </c>
    </row>
    <row r="6" spans="1:24" ht="24" thickBot="1">
      <c r="A6" s="58">
        <v>2</v>
      </c>
      <c r="B6" s="6" t="e">
        <f>RANK(#REF!,#REF!)</f>
        <v>#REF!</v>
      </c>
      <c r="C6" s="48" t="s">
        <v>28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60"/>
      <c r="S6" s="50" t="e">
        <f aca="true" t="shared" si="0" ref="S6:S29">SUM(E6:R6)/COUNT(E6:R6)+ROW()/100000</f>
        <v>#DIV/0!</v>
      </c>
      <c r="T6" s="31">
        <f aca="true" t="shared" si="1" ref="T6:T29">COUNTIF(E6:R6,10)+COUNTIF(E6:R6,11)+COUNTIF(E6:R6,12)</f>
        <v>0</v>
      </c>
      <c r="U6" s="35">
        <f aca="true" t="shared" si="2" ref="U6:U29">COUNTIF(E6:R6,7)+COUNTIF(E6:R6,8)+COUNTIF(E6:R6,9)</f>
        <v>0</v>
      </c>
      <c r="V6" s="39">
        <f aca="true" t="shared" si="3" ref="V6:V29">COUNTIF(E6:R6,4)+COUNTIF(E6:R6,5)+COUNTIF(E6:R6,6)</f>
        <v>0</v>
      </c>
      <c r="W6" s="42">
        <f aca="true" t="shared" si="4" ref="W6:W29">COUNTIF(E6:R6,1)+COUNTIF(E6:R6,2)+COUNTIF(E6:R6,3)</f>
        <v>0</v>
      </c>
      <c r="X6" s="46" t="e">
        <f aca="true" t="shared" si="5" ref="X6:X29">((T6*1)+(U6*0.64)+(V6*0.36)+(W6*0.14))/COUNT(E6:R6)*100%</f>
        <v>#DIV/0!</v>
      </c>
    </row>
    <row r="7" spans="1:24" ht="24" thickBot="1">
      <c r="A7" s="58">
        <v>3</v>
      </c>
      <c r="B7" s="6" t="e">
        <f>RANK(#REF!,#REF!)</f>
        <v>#REF!</v>
      </c>
      <c r="C7" s="48" t="s">
        <v>29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60"/>
      <c r="S7" s="50" t="e">
        <f t="shared" si="0"/>
        <v>#DIV/0!</v>
      </c>
      <c r="T7" s="31">
        <f t="shared" si="1"/>
        <v>0</v>
      </c>
      <c r="U7" s="35">
        <f t="shared" si="2"/>
        <v>0</v>
      </c>
      <c r="V7" s="39">
        <f t="shared" si="3"/>
        <v>0</v>
      </c>
      <c r="W7" s="42">
        <f t="shared" si="4"/>
        <v>0</v>
      </c>
      <c r="X7" s="46" t="e">
        <f t="shared" si="5"/>
        <v>#DIV/0!</v>
      </c>
    </row>
    <row r="8" spans="1:24" ht="24" thickBot="1">
      <c r="A8" s="58">
        <v>4</v>
      </c>
      <c r="B8" s="6" t="e">
        <f>RANK(#REF!,#REF!)</f>
        <v>#REF!</v>
      </c>
      <c r="C8" s="48" t="s">
        <v>30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60"/>
      <c r="S8" s="50" t="e">
        <f t="shared" si="0"/>
        <v>#DIV/0!</v>
      </c>
      <c r="T8" s="31">
        <f t="shared" si="1"/>
        <v>0</v>
      </c>
      <c r="U8" s="35">
        <f t="shared" si="2"/>
        <v>0</v>
      </c>
      <c r="V8" s="39">
        <f t="shared" si="3"/>
        <v>0</v>
      </c>
      <c r="W8" s="42">
        <f t="shared" si="4"/>
        <v>0</v>
      </c>
      <c r="X8" s="46" t="e">
        <f t="shared" si="5"/>
        <v>#DIV/0!</v>
      </c>
    </row>
    <row r="9" spans="1:24" ht="24" thickBot="1">
      <c r="A9" s="58">
        <v>5</v>
      </c>
      <c r="B9" s="6" t="e">
        <f>RANK(#REF!,#REF!)</f>
        <v>#REF!</v>
      </c>
      <c r="C9" s="48" t="s">
        <v>31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60"/>
      <c r="S9" s="50" t="e">
        <f t="shared" si="0"/>
        <v>#DIV/0!</v>
      </c>
      <c r="T9" s="31">
        <f t="shared" si="1"/>
        <v>0</v>
      </c>
      <c r="U9" s="35">
        <f t="shared" si="2"/>
        <v>0</v>
      </c>
      <c r="V9" s="39">
        <f t="shared" si="3"/>
        <v>0</v>
      </c>
      <c r="W9" s="42">
        <f t="shared" si="4"/>
        <v>0</v>
      </c>
      <c r="X9" s="46" t="e">
        <f t="shared" si="5"/>
        <v>#DIV/0!</v>
      </c>
    </row>
    <row r="10" spans="1:24" ht="24" thickBot="1">
      <c r="A10" s="58">
        <v>6</v>
      </c>
      <c r="B10" s="6" t="e">
        <f>RANK(#REF!,#REF!)</f>
        <v>#REF!</v>
      </c>
      <c r="C10" s="48" t="s">
        <v>32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60"/>
      <c r="S10" s="50" t="e">
        <f t="shared" si="0"/>
        <v>#DIV/0!</v>
      </c>
      <c r="T10" s="31">
        <f t="shared" si="1"/>
        <v>0</v>
      </c>
      <c r="U10" s="35">
        <f t="shared" si="2"/>
        <v>0</v>
      </c>
      <c r="V10" s="39">
        <f t="shared" si="3"/>
        <v>0</v>
      </c>
      <c r="W10" s="42">
        <f t="shared" si="4"/>
        <v>0</v>
      </c>
      <c r="X10" s="46" t="e">
        <f t="shared" si="5"/>
        <v>#DIV/0!</v>
      </c>
    </row>
    <row r="11" spans="1:24" ht="24" thickBot="1">
      <c r="A11" s="58">
        <v>7</v>
      </c>
      <c r="B11" s="6" t="e">
        <f>RANK(#REF!,#REF!)</f>
        <v>#REF!</v>
      </c>
      <c r="C11" s="48" t="s">
        <v>33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60"/>
      <c r="S11" s="50" t="e">
        <f t="shared" si="0"/>
        <v>#DIV/0!</v>
      </c>
      <c r="T11" s="31">
        <f t="shared" si="1"/>
        <v>0</v>
      </c>
      <c r="U11" s="35">
        <f t="shared" si="2"/>
        <v>0</v>
      </c>
      <c r="V11" s="39">
        <f t="shared" si="3"/>
        <v>0</v>
      </c>
      <c r="W11" s="42">
        <f t="shared" si="4"/>
        <v>0</v>
      </c>
      <c r="X11" s="46" t="e">
        <f t="shared" si="5"/>
        <v>#DIV/0!</v>
      </c>
    </row>
    <row r="12" spans="1:24" ht="24" thickBot="1">
      <c r="A12" s="58">
        <v>8</v>
      </c>
      <c r="B12" s="6" t="e">
        <f>RANK(#REF!,#REF!)</f>
        <v>#REF!</v>
      </c>
      <c r="C12" s="48" t="s">
        <v>34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60"/>
      <c r="S12" s="50" t="e">
        <f t="shared" si="0"/>
        <v>#DIV/0!</v>
      </c>
      <c r="T12" s="31">
        <f t="shared" si="1"/>
        <v>0</v>
      </c>
      <c r="U12" s="35">
        <f t="shared" si="2"/>
        <v>0</v>
      </c>
      <c r="V12" s="39">
        <f t="shared" si="3"/>
        <v>0</v>
      </c>
      <c r="W12" s="42">
        <f t="shared" si="4"/>
        <v>0</v>
      </c>
      <c r="X12" s="46" t="e">
        <f t="shared" si="5"/>
        <v>#DIV/0!</v>
      </c>
    </row>
    <row r="13" spans="1:24" ht="24" thickBot="1">
      <c r="A13" s="58">
        <v>9</v>
      </c>
      <c r="B13" s="6" t="e">
        <f>RANK(#REF!,#REF!)</f>
        <v>#REF!</v>
      </c>
      <c r="C13" s="48" t="s">
        <v>35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60"/>
      <c r="S13" s="50" t="e">
        <f t="shared" si="0"/>
        <v>#DIV/0!</v>
      </c>
      <c r="T13" s="31">
        <f t="shared" si="1"/>
        <v>0</v>
      </c>
      <c r="U13" s="35">
        <f t="shared" si="2"/>
        <v>0</v>
      </c>
      <c r="V13" s="39">
        <f t="shared" si="3"/>
        <v>0</v>
      </c>
      <c r="W13" s="42">
        <f t="shared" si="4"/>
        <v>0</v>
      </c>
      <c r="X13" s="46" t="e">
        <f t="shared" si="5"/>
        <v>#DIV/0!</v>
      </c>
    </row>
    <row r="14" spans="1:24" ht="24" thickBot="1">
      <c r="A14" s="58">
        <v>10</v>
      </c>
      <c r="B14" s="6" t="e">
        <f>RANK(#REF!,#REF!)</f>
        <v>#REF!</v>
      </c>
      <c r="C14" s="48" t="s">
        <v>36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60"/>
      <c r="S14" s="50" t="e">
        <f t="shared" si="0"/>
        <v>#DIV/0!</v>
      </c>
      <c r="T14" s="31">
        <f t="shared" si="1"/>
        <v>0</v>
      </c>
      <c r="U14" s="35">
        <f t="shared" si="2"/>
        <v>0</v>
      </c>
      <c r="V14" s="39">
        <f t="shared" si="3"/>
        <v>0</v>
      </c>
      <c r="W14" s="42">
        <f t="shared" si="4"/>
        <v>0</v>
      </c>
      <c r="X14" s="46" t="e">
        <f t="shared" si="5"/>
        <v>#DIV/0!</v>
      </c>
    </row>
    <row r="15" spans="1:24" ht="24" thickBot="1">
      <c r="A15" s="58">
        <v>11</v>
      </c>
      <c r="B15" s="6" t="e">
        <f>RANK(#REF!,#REF!)</f>
        <v>#REF!</v>
      </c>
      <c r="C15" s="48" t="s">
        <v>37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60"/>
      <c r="S15" s="50" t="e">
        <f t="shared" si="0"/>
        <v>#DIV/0!</v>
      </c>
      <c r="T15" s="31">
        <f t="shared" si="1"/>
        <v>0</v>
      </c>
      <c r="U15" s="35">
        <f t="shared" si="2"/>
        <v>0</v>
      </c>
      <c r="V15" s="39">
        <f t="shared" si="3"/>
        <v>0</v>
      </c>
      <c r="W15" s="42">
        <f t="shared" si="4"/>
        <v>0</v>
      </c>
      <c r="X15" s="46" t="e">
        <f t="shared" si="5"/>
        <v>#DIV/0!</v>
      </c>
    </row>
    <row r="16" spans="1:24" ht="24" thickBot="1">
      <c r="A16" s="58">
        <v>12</v>
      </c>
      <c r="B16" s="6" t="e">
        <f>RANK(#REF!,#REF!)</f>
        <v>#REF!</v>
      </c>
      <c r="C16" s="48" t="s">
        <v>38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60"/>
      <c r="S16" s="50" t="e">
        <f t="shared" si="0"/>
        <v>#DIV/0!</v>
      </c>
      <c r="T16" s="31">
        <f t="shared" si="1"/>
        <v>0</v>
      </c>
      <c r="U16" s="35">
        <f t="shared" si="2"/>
        <v>0</v>
      </c>
      <c r="V16" s="39">
        <f t="shared" si="3"/>
        <v>0</v>
      </c>
      <c r="W16" s="42">
        <f t="shared" si="4"/>
        <v>0</v>
      </c>
      <c r="X16" s="46" t="e">
        <f t="shared" si="5"/>
        <v>#DIV/0!</v>
      </c>
    </row>
    <row r="17" spans="1:24" ht="24" thickBot="1">
      <c r="A17" s="58">
        <v>13</v>
      </c>
      <c r="B17" s="6" t="e">
        <f>RANK(#REF!,#REF!)</f>
        <v>#REF!</v>
      </c>
      <c r="C17" s="48" t="s">
        <v>39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60"/>
      <c r="S17" s="50" t="e">
        <f t="shared" si="0"/>
        <v>#DIV/0!</v>
      </c>
      <c r="T17" s="31">
        <f t="shared" si="1"/>
        <v>0</v>
      </c>
      <c r="U17" s="35">
        <f t="shared" si="2"/>
        <v>0</v>
      </c>
      <c r="V17" s="39">
        <f t="shared" si="3"/>
        <v>0</v>
      </c>
      <c r="W17" s="42">
        <f t="shared" si="4"/>
        <v>0</v>
      </c>
      <c r="X17" s="46" t="e">
        <f t="shared" si="5"/>
        <v>#DIV/0!</v>
      </c>
    </row>
    <row r="18" spans="1:24" ht="24" thickBot="1">
      <c r="A18" s="58">
        <v>14</v>
      </c>
      <c r="B18" s="6" t="e">
        <f>RANK(#REF!,#REF!)</f>
        <v>#REF!</v>
      </c>
      <c r="C18" s="48" t="s">
        <v>40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60"/>
      <c r="S18" s="50" t="e">
        <f t="shared" si="0"/>
        <v>#DIV/0!</v>
      </c>
      <c r="T18" s="31">
        <f t="shared" si="1"/>
        <v>0</v>
      </c>
      <c r="U18" s="35">
        <f t="shared" si="2"/>
        <v>0</v>
      </c>
      <c r="V18" s="39">
        <f t="shared" si="3"/>
        <v>0</v>
      </c>
      <c r="W18" s="42">
        <f t="shared" si="4"/>
        <v>0</v>
      </c>
      <c r="X18" s="46" t="e">
        <f t="shared" si="5"/>
        <v>#DIV/0!</v>
      </c>
    </row>
    <row r="19" spans="1:24" ht="24" thickBot="1">
      <c r="A19" s="58">
        <v>15</v>
      </c>
      <c r="B19" s="6" t="e">
        <f>RANK(#REF!,#REF!)</f>
        <v>#REF!</v>
      </c>
      <c r="C19" s="48" t="s">
        <v>41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60"/>
      <c r="S19" s="50" t="e">
        <f t="shared" si="0"/>
        <v>#DIV/0!</v>
      </c>
      <c r="T19" s="31">
        <f t="shared" si="1"/>
        <v>0</v>
      </c>
      <c r="U19" s="35">
        <f t="shared" si="2"/>
        <v>0</v>
      </c>
      <c r="V19" s="39">
        <f t="shared" si="3"/>
        <v>0</v>
      </c>
      <c r="W19" s="42">
        <f t="shared" si="4"/>
        <v>0</v>
      </c>
      <c r="X19" s="46" t="e">
        <f t="shared" si="5"/>
        <v>#DIV/0!</v>
      </c>
    </row>
    <row r="20" spans="1:24" ht="24" thickBot="1">
      <c r="A20" s="58">
        <v>16</v>
      </c>
      <c r="B20" s="6" t="e">
        <f>RANK(#REF!,#REF!)</f>
        <v>#REF!</v>
      </c>
      <c r="C20" s="48" t="s">
        <v>42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60"/>
      <c r="S20" s="50" t="e">
        <f t="shared" si="0"/>
        <v>#DIV/0!</v>
      </c>
      <c r="T20" s="31">
        <f t="shared" si="1"/>
        <v>0</v>
      </c>
      <c r="U20" s="35">
        <f t="shared" si="2"/>
        <v>0</v>
      </c>
      <c r="V20" s="39">
        <f t="shared" si="3"/>
        <v>0</v>
      </c>
      <c r="W20" s="42">
        <f t="shared" si="4"/>
        <v>0</v>
      </c>
      <c r="X20" s="46" t="e">
        <f t="shared" si="5"/>
        <v>#DIV/0!</v>
      </c>
    </row>
    <row r="21" spans="1:24" ht="24" thickBot="1">
      <c r="A21" s="58">
        <v>17</v>
      </c>
      <c r="B21" s="6" t="e">
        <f>RANK(#REF!,#REF!)</f>
        <v>#REF!</v>
      </c>
      <c r="C21" s="48" t="s">
        <v>43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60"/>
      <c r="S21" s="50" t="e">
        <f t="shared" si="0"/>
        <v>#DIV/0!</v>
      </c>
      <c r="T21" s="31">
        <f t="shared" si="1"/>
        <v>0</v>
      </c>
      <c r="U21" s="35">
        <f t="shared" si="2"/>
        <v>0</v>
      </c>
      <c r="V21" s="39">
        <f t="shared" si="3"/>
        <v>0</v>
      </c>
      <c r="W21" s="42">
        <f t="shared" si="4"/>
        <v>0</v>
      </c>
      <c r="X21" s="46" t="e">
        <f t="shared" si="5"/>
        <v>#DIV/0!</v>
      </c>
    </row>
    <row r="22" spans="1:24" ht="24" thickBot="1">
      <c r="A22" s="58">
        <v>18</v>
      </c>
      <c r="B22" s="6" t="e">
        <f>RANK(#REF!,#REF!)</f>
        <v>#REF!</v>
      </c>
      <c r="C22" s="48" t="s">
        <v>44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60"/>
      <c r="S22" s="50" t="e">
        <f t="shared" si="0"/>
        <v>#DIV/0!</v>
      </c>
      <c r="T22" s="31">
        <f t="shared" si="1"/>
        <v>0</v>
      </c>
      <c r="U22" s="35">
        <f t="shared" si="2"/>
        <v>0</v>
      </c>
      <c r="V22" s="39">
        <f t="shared" si="3"/>
        <v>0</v>
      </c>
      <c r="W22" s="42">
        <f t="shared" si="4"/>
        <v>0</v>
      </c>
      <c r="X22" s="46" t="e">
        <f t="shared" si="5"/>
        <v>#DIV/0!</v>
      </c>
    </row>
    <row r="23" spans="1:24" ht="24" thickBot="1">
      <c r="A23" s="58">
        <v>19</v>
      </c>
      <c r="B23" s="6" t="e">
        <f>RANK(#REF!,#REF!)</f>
        <v>#REF!</v>
      </c>
      <c r="C23" s="48" t="s">
        <v>45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60"/>
      <c r="S23" s="50" t="e">
        <f t="shared" si="0"/>
        <v>#DIV/0!</v>
      </c>
      <c r="T23" s="31">
        <f t="shared" si="1"/>
        <v>0</v>
      </c>
      <c r="U23" s="35">
        <f t="shared" si="2"/>
        <v>0</v>
      </c>
      <c r="V23" s="39">
        <f t="shared" si="3"/>
        <v>0</v>
      </c>
      <c r="W23" s="42">
        <f t="shared" si="4"/>
        <v>0</v>
      </c>
      <c r="X23" s="46" t="e">
        <f t="shared" si="5"/>
        <v>#DIV/0!</v>
      </c>
    </row>
    <row r="24" spans="1:24" ht="23.25" customHeight="1" thickBot="1">
      <c r="A24" s="58">
        <v>20</v>
      </c>
      <c r="B24" s="6" t="e">
        <f>RANK(#REF!,#REF!)</f>
        <v>#REF!</v>
      </c>
      <c r="C24" s="48" t="s">
        <v>46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60"/>
      <c r="S24" s="50" t="e">
        <f t="shared" si="0"/>
        <v>#DIV/0!</v>
      </c>
      <c r="T24" s="31">
        <f t="shared" si="1"/>
        <v>0</v>
      </c>
      <c r="U24" s="35">
        <f t="shared" si="2"/>
        <v>0</v>
      </c>
      <c r="V24" s="39">
        <f t="shared" si="3"/>
        <v>0</v>
      </c>
      <c r="W24" s="42">
        <f t="shared" si="4"/>
        <v>0</v>
      </c>
      <c r="X24" s="46" t="e">
        <f t="shared" si="5"/>
        <v>#DIV/0!</v>
      </c>
    </row>
    <row r="25" spans="1:24" ht="24" thickBot="1">
      <c r="A25" s="58">
        <v>21</v>
      </c>
      <c r="B25" s="6" t="e">
        <f>RANK(#REF!,#REF!)</f>
        <v>#REF!</v>
      </c>
      <c r="C25" s="48" t="s">
        <v>47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60"/>
      <c r="S25" s="50" t="e">
        <f t="shared" si="0"/>
        <v>#DIV/0!</v>
      </c>
      <c r="T25" s="31">
        <f t="shared" si="1"/>
        <v>0</v>
      </c>
      <c r="U25" s="35">
        <f t="shared" si="2"/>
        <v>0</v>
      </c>
      <c r="V25" s="39">
        <f t="shared" si="3"/>
        <v>0</v>
      </c>
      <c r="W25" s="42">
        <f t="shared" si="4"/>
        <v>0</v>
      </c>
      <c r="X25" s="46" t="e">
        <f t="shared" si="5"/>
        <v>#DIV/0!</v>
      </c>
    </row>
    <row r="26" spans="1:24" ht="23.25" customHeight="1" thickBot="1">
      <c r="A26" s="58">
        <v>22</v>
      </c>
      <c r="B26" s="6" t="e">
        <f>RANK(#REF!,#REF!)</f>
        <v>#REF!</v>
      </c>
      <c r="C26" s="48" t="s">
        <v>48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60"/>
      <c r="S26" s="50" t="e">
        <f t="shared" si="0"/>
        <v>#DIV/0!</v>
      </c>
      <c r="T26" s="31">
        <f t="shared" si="1"/>
        <v>0</v>
      </c>
      <c r="U26" s="35">
        <f t="shared" si="2"/>
        <v>0</v>
      </c>
      <c r="V26" s="39">
        <f t="shared" si="3"/>
        <v>0</v>
      </c>
      <c r="W26" s="42">
        <f t="shared" si="4"/>
        <v>0</v>
      </c>
      <c r="X26" s="46" t="e">
        <f t="shared" si="5"/>
        <v>#DIV/0!</v>
      </c>
    </row>
    <row r="27" spans="1:24" ht="24" thickBot="1">
      <c r="A27" s="58">
        <v>23</v>
      </c>
      <c r="B27" s="6" t="e">
        <f>RANK(#REF!,#REF!)</f>
        <v>#REF!</v>
      </c>
      <c r="C27" s="48" t="s">
        <v>49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60"/>
      <c r="S27" s="50" t="e">
        <f t="shared" si="0"/>
        <v>#DIV/0!</v>
      </c>
      <c r="T27" s="31">
        <f t="shared" si="1"/>
        <v>0</v>
      </c>
      <c r="U27" s="35">
        <f t="shared" si="2"/>
        <v>0</v>
      </c>
      <c r="V27" s="39">
        <f t="shared" si="3"/>
        <v>0</v>
      </c>
      <c r="W27" s="42">
        <f t="shared" si="4"/>
        <v>0</v>
      </c>
      <c r="X27" s="46" t="e">
        <f t="shared" si="5"/>
        <v>#DIV/0!</v>
      </c>
    </row>
    <row r="28" spans="1:24" ht="24" thickBot="1">
      <c r="A28" s="58">
        <v>24</v>
      </c>
      <c r="B28" s="6" t="e">
        <f>RANK(#REF!,#REF!)</f>
        <v>#REF!</v>
      </c>
      <c r="C28" s="48" t="s">
        <v>50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60"/>
      <c r="S28" s="50" t="e">
        <f t="shared" si="0"/>
        <v>#DIV/0!</v>
      </c>
      <c r="T28" s="31">
        <f t="shared" si="1"/>
        <v>0</v>
      </c>
      <c r="U28" s="35">
        <f t="shared" si="2"/>
        <v>0</v>
      </c>
      <c r="V28" s="39">
        <f t="shared" si="3"/>
        <v>0</v>
      </c>
      <c r="W28" s="42">
        <f t="shared" si="4"/>
        <v>0</v>
      </c>
      <c r="X28" s="46" t="e">
        <f t="shared" si="5"/>
        <v>#DIV/0!</v>
      </c>
    </row>
    <row r="29" spans="1:24" ht="24" thickBot="1">
      <c r="A29" s="58">
        <v>25</v>
      </c>
      <c r="B29" s="6" t="e">
        <f>RANK(#REF!,#REF!)</f>
        <v>#REF!</v>
      </c>
      <c r="C29" s="48" t="s">
        <v>51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60"/>
      <c r="S29" s="50" t="e">
        <f t="shared" si="0"/>
        <v>#DIV/0!</v>
      </c>
      <c r="T29" s="66">
        <f t="shared" si="1"/>
        <v>0</v>
      </c>
      <c r="U29" s="67">
        <f t="shared" si="2"/>
        <v>0</v>
      </c>
      <c r="V29" s="68">
        <f t="shared" si="3"/>
        <v>0</v>
      </c>
      <c r="W29" s="69">
        <f t="shared" si="4"/>
        <v>0</v>
      </c>
      <c r="X29" s="70" t="e">
        <f t="shared" si="5"/>
        <v>#DIV/0!</v>
      </c>
    </row>
    <row r="30" spans="1:24" ht="24" thickBot="1">
      <c r="A30" s="58">
        <v>26</v>
      </c>
      <c r="B30" s="6" t="e">
        <f>RANK(#REF!,#REF!)</f>
        <v>#REF!</v>
      </c>
      <c r="C30" s="1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60"/>
      <c r="S30" s="50" t="e">
        <f>SUM(K30:R30)/COUNT(K30:R30)+ROW()/100000</f>
        <v>#DIV/0!</v>
      </c>
      <c r="T30" s="31"/>
      <c r="U30" s="35"/>
      <c r="V30" s="39"/>
      <c r="W30" s="42"/>
      <c r="X30" s="71"/>
    </row>
    <row r="31" spans="1:24" ht="24" thickBot="1">
      <c r="A31" s="58">
        <v>27</v>
      </c>
      <c r="B31" s="6" t="e">
        <f>RANK(#REF!,#REF!)</f>
        <v>#REF!</v>
      </c>
      <c r="C31" s="1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60"/>
      <c r="S31" s="50" t="e">
        <f>SUM(K31:R31)/COUNT(K31:R31)+ROW()/100000</f>
        <v>#DIV/0!</v>
      </c>
      <c r="T31" s="31"/>
      <c r="U31" s="35"/>
      <c r="V31" s="39"/>
      <c r="W31" s="42"/>
      <c r="X31" s="71"/>
    </row>
    <row r="32" spans="1:24" ht="24" thickBot="1">
      <c r="A32" s="58">
        <v>28</v>
      </c>
      <c r="B32" s="6" t="e">
        <f>RANK(#REF!,#REF!)</f>
        <v>#REF!</v>
      </c>
      <c r="C32" s="1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60"/>
      <c r="S32" s="50" t="e">
        <f>SUM(K32:R32)/COUNT(K32:R32)+ROW()/100000</f>
        <v>#DIV/0!</v>
      </c>
      <c r="T32" s="31"/>
      <c r="U32" s="35"/>
      <c r="V32" s="39"/>
      <c r="W32" s="42"/>
      <c r="X32" s="71"/>
    </row>
    <row r="33" spans="1:24" ht="24" thickBot="1">
      <c r="A33" s="58">
        <v>29</v>
      </c>
      <c r="B33" s="6" t="e">
        <f>RANK(#REF!,#REF!)</f>
        <v>#REF!</v>
      </c>
      <c r="C33" s="1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60"/>
      <c r="S33" s="50" t="e">
        <f>SUM(K33:R33)/COUNT(K33:R33)+ROW()/100000</f>
        <v>#DIV/0!</v>
      </c>
      <c r="T33" s="72"/>
      <c r="U33" s="73"/>
      <c r="V33" s="73"/>
      <c r="W33" s="74"/>
      <c r="X33" s="74"/>
    </row>
    <row r="34" spans="1:24" ht="24" thickBot="1">
      <c r="A34" s="58">
        <v>30</v>
      </c>
      <c r="B34" s="6" t="e">
        <f>RANK(#REF!,#REF!)</f>
        <v>#REF!</v>
      </c>
      <c r="C34" s="1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60"/>
      <c r="S34" s="50" t="e">
        <f>SUM(K34:R34)/COUNT(K34:R34)+ROW()/100000</f>
        <v>#DIV/0!</v>
      </c>
      <c r="T34" s="72"/>
      <c r="U34" s="73"/>
      <c r="V34" s="73"/>
      <c r="W34" s="74"/>
      <c r="X34" s="74"/>
    </row>
    <row r="35" spans="1:24" ht="24" thickBot="1">
      <c r="A35" s="6"/>
      <c r="B35" s="6"/>
      <c r="C35" s="11"/>
      <c r="E35" s="29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30"/>
      <c r="S35" s="51"/>
      <c r="T35" s="75"/>
      <c r="U35" s="74"/>
      <c r="V35" s="74"/>
      <c r="W35" s="74"/>
      <c r="X35" s="74"/>
    </row>
    <row r="36" spans="1:24" ht="23.25" thickBot="1">
      <c r="A36" s="16"/>
      <c r="B36" s="16"/>
      <c r="C36" s="8" t="s">
        <v>16</v>
      </c>
      <c r="E36" s="31">
        <f>COUNTIF(E5:E35,10)+COUNTIF(E5:E35,11)+COUNTIF(E5:E35,12)</f>
        <v>0</v>
      </c>
      <c r="F36" s="31">
        <f>COUNTIF(F5:F35,10)+COUNTIF(F5:F35,11)+COUNTIF(F5:F35,12)</f>
        <v>0</v>
      </c>
      <c r="G36" s="31">
        <f>COUNTIF(G5:G35,10)+COUNTIF(G5:G35,11)+COUNTIF(G5:G35,12)</f>
        <v>0</v>
      </c>
      <c r="H36" s="31">
        <f aca="true" t="shared" si="6" ref="H36:P36">COUNTIF(H5:H35,10)+COUNTIF(H5:H35,11)+COUNTIF(H5:H35,12)</f>
        <v>0</v>
      </c>
      <c r="I36" s="31">
        <f t="shared" si="6"/>
        <v>0</v>
      </c>
      <c r="J36" s="31">
        <f t="shared" si="6"/>
        <v>0</v>
      </c>
      <c r="K36" s="31">
        <f t="shared" si="6"/>
        <v>0</v>
      </c>
      <c r="L36" s="31">
        <f t="shared" si="6"/>
        <v>0</v>
      </c>
      <c r="M36" s="32">
        <f t="shared" si="6"/>
        <v>0</v>
      </c>
      <c r="N36" s="32">
        <f t="shared" si="6"/>
        <v>0</v>
      </c>
      <c r="O36" s="33">
        <f t="shared" si="6"/>
        <v>0</v>
      </c>
      <c r="P36" s="33">
        <f t="shared" si="6"/>
        <v>0</v>
      </c>
      <c r="Q36" s="33">
        <f>COUNTIF(Q5:Q35,10)+COUNTIF(Q5:Q35,11)+COUNTIF(Q5:Q35,12)</f>
        <v>0</v>
      </c>
      <c r="R36" s="34">
        <f>COUNTIF(R5:R35,10)+COUNTIF(R5:R35,11)+COUNTIF(R5:R35,12)</f>
        <v>0</v>
      </c>
      <c r="S36" s="52"/>
      <c r="T36" s="75"/>
      <c r="U36" s="74"/>
      <c r="V36" s="74"/>
      <c r="W36" s="74"/>
      <c r="X36" s="74"/>
    </row>
    <row r="37" spans="1:24" ht="23.25" thickBot="1">
      <c r="A37" s="16"/>
      <c r="B37" s="16"/>
      <c r="C37" s="9" t="s">
        <v>14</v>
      </c>
      <c r="E37" s="35">
        <f>COUNTIF(E5:E35,7)+COUNTIF(E5:E35,8)+COUNTIF(E5:E35,9)</f>
        <v>0</v>
      </c>
      <c r="F37" s="35">
        <f>COUNTIF(F5:F35,7)+COUNTIF(F5:F35,8)+COUNTIF(F5:F35,9)</f>
        <v>0</v>
      </c>
      <c r="G37" s="35">
        <f>COUNTIF(G5:G35,7)+COUNTIF(G5:G35,8)+COUNTIF(G5:G35,9)</f>
        <v>0</v>
      </c>
      <c r="H37" s="35">
        <f>COUNTIF(H5:H35,7)+COUNTIF(H5:H35,8)+COUNTIF(H5:H35,9)</f>
        <v>0</v>
      </c>
      <c r="I37" s="35">
        <f>COUNTIF(I5:I35,7)+COUNTIF(I5:I35,8)+COUNTIF(I5:I35,9)</f>
        <v>0</v>
      </c>
      <c r="J37" s="35">
        <f>COUNTIF(J5:J35,7)+COUNTIF(J5:J35,8)+COUNTIF(J5:J35,9)</f>
        <v>0</v>
      </c>
      <c r="K37" s="35">
        <f>COUNTIF(K5:K35,7)+COUNTIF(K5:K35,8)+COUNTIF(K5:K35,9)</f>
        <v>0</v>
      </c>
      <c r="L37" s="35">
        <f>COUNTIF(L5:L35,7)+COUNTIF(L5:L35,8)+COUNTIF(L5:L35,9)</f>
        <v>0</v>
      </c>
      <c r="M37" s="36">
        <f>COUNTIF(M5:M35,7)+COUNTIF(M5:M35,8)+COUNTIF(M5:M35,9)</f>
        <v>0</v>
      </c>
      <c r="N37" s="36">
        <f>COUNTIF(N5:N35,7)+COUNTIF(N5:N35,8)+COUNTIF(N5:N35,9)</f>
        <v>0</v>
      </c>
      <c r="O37" s="37">
        <f>COUNTIF(O5:O35,7)+COUNTIF(O5:O35,8)+COUNTIF(O5:O35,9)</f>
        <v>0</v>
      </c>
      <c r="P37" s="37">
        <f>COUNTIF(P5:P35,7)+COUNTIF(P5:P35,8)+COUNTIF(P5:P35,9)</f>
        <v>0</v>
      </c>
      <c r="Q37" s="37">
        <f>COUNTIF(Q5:Q35,7)+COUNTIF(Q5:Q35,8)+COUNTIF(Q5:Q35,9)</f>
        <v>0</v>
      </c>
      <c r="R37" s="38">
        <f>COUNTIF(R5:R35,7)+COUNTIF(R5:R35,8)+COUNTIF(R5:R35,9)</f>
        <v>0</v>
      </c>
      <c r="S37" s="52"/>
      <c r="T37" s="75"/>
      <c r="U37" s="74"/>
      <c r="V37" s="74"/>
      <c r="W37" s="74"/>
      <c r="X37" s="74"/>
    </row>
    <row r="38" spans="1:24" ht="23.25" thickBot="1">
      <c r="A38" s="16"/>
      <c r="B38" s="16"/>
      <c r="C38" s="12" t="s">
        <v>15</v>
      </c>
      <c r="E38" s="39">
        <f>COUNTIF(E5:E35,4)+COUNTIF(E5:E35,5)+COUNTIF(E5:E35,6)</f>
        <v>0</v>
      </c>
      <c r="F38" s="39">
        <f>COUNTIF(F5:F35,4)+COUNTIF(F5:F35,5)+COUNTIF(F5:F35,6)</f>
        <v>0</v>
      </c>
      <c r="G38" s="39">
        <f>COUNTIF(G5:G35,4)+COUNTIF(G5:G35,5)+COUNTIF(G5:G35,6)</f>
        <v>0</v>
      </c>
      <c r="H38" s="39">
        <f>COUNTIF(H5:H35,4)+COUNTIF(H5:H35,5)+COUNTIF(H5:H35,6)</f>
        <v>0</v>
      </c>
      <c r="I38" s="39">
        <f>COUNTIF(I5:I35,4)+COUNTIF(I5:I35,5)+COUNTIF(I5:I35,6)</f>
        <v>0</v>
      </c>
      <c r="J38" s="39">
        <f>COUNTIF(J5:J35,4)+COUNTIF(J5:J35,5)+COUNTIF(J5:J35,6)</f>
        <v>0</v>
      </c>
      <c r="K38" s="39">
        <f>COUNTIF(K5:K35,4)+COUNTIF(K4:K35,5)+COUNTIF(K5:K35,6)</f>
        <v>0</v>
      </c>
      <c r="L38" s="39">
        <f aca="true" t="shared" si="7" ref="L38:R38">COUNTIF(L5:L35,4)+COUNTIF(L5:L35,5)+COUNTIF(L5:L35,6)</f>
        <v>0</v>
      </c>
      <c r="M38" s="40">
        <f t="shared" si="7"/>
        <v>0</v>
      </c>
      <c r="N38" s="40">
        <f t="shared" si="7"/>
        <v>0</v>
      </c>
      <c r="O38" s="41">
        <f t="shared" si="7"/>
        <v>0</v>
      </c>
      <c r="P38" s="41">
        <f t="shared" si="7"/>
        <v>0</v>
      </c>
      <c r="Q38" s="41">
        <f t="shared" si="7"/>
        <v>0</v>
      </c>
      <c r="R38" s="41">
        <f t="shared" si="7"/>
        <v>0</v>
      </c>
      <c r="S38" s="52"/>
      <c r="T38" s="75"/>
      <c r="U38" s="74"/>
      <c r="V38" s="74"/>
      <c r="W38" s="74"/>
      <c r="X38" s="74"/>
    </row>
    <row r="39" spans="1:24" ht="23.25" customHeight="1" thickBot="1">
      <c r="A39" s="16"/>
      <c r="B39" s="16"/>
      <c r="C39" s="10" t="s">
        <v>12</v>
      </c>
      <c r="E39" s="42">
        <f>COUNTIF(E5:E35,1)+COUNTIF(E5:E35,2)+COUNTIF(E5:E35,3)</f>
        <v>0</v>
      </c>
      <c r="F39" s="42">
        <f aca="true" t="shared" si="8" ref="F39:R39">COUNTIF(F5:F35,1)+COUNTIF(F5:F35,2)+COUNTIF(F5:F35,3)</f>
        <v>0</v>
      </c>
      <c r="G39" s="42">
        <f t="shared" si="8"/>
        <v>0</v>
      </c>
      <c r="H39" s="42">
        <f t="shared" si="8"/>
        <v>0</v>
      </c>
      <c r="I39" s="42">
        <f t="shared" si="8"/>
        <v>0</v>
      </c>
      <c r="J39" s="42">
        <f t="shared" si="8"/>
        <v>0</v>
      </c>
      <c r="K39" s="42">
        <f t="shared" si="8"/>
        <v>0</v>
      </c>
      <c r="L39" s="42">
        <f t="shared" si="8"/>
        <v>0</v>
      </c>
      <c r="M39" s="43">
        <f t="shared" si="8"/>
        <v>0</v>
      </c>
      <c r="N39" s="43">
        <f t="shared" si="8"/>
        <v>0</v>
      </c>
      <c r="O39" s="44">
        <f t="shared" si="8"/>
        <v>0</v>
      </c>
      <c r="P39" s="44">
        <f t="shared" si="8"/>
        <v>0</v>
      </c>
      <c r="Q39" s="44">
        <f t="shared" si="8"/>
        <v>0</v>
      </c>
      <c r="R39" s="44">
        <f t="shared" si="8"/>
        <v>0</v>
      </c>
      <c r="S39" s="53"/>
      <c r="T39" s="75"/>
      <c r="U39" s="74"/>
      <c r="V39" s="74"/>
      <c r="W39" s="74"/>
      <c r="X39" s="74"/>
    </row>
    <row r="40" spans="1:24" ht="23.25" thickBot="1">
      <c r="A40" s="17"/>
      <c r="B40" s="17"/>
      <c r="C40" s="18" t="s">
        <v>13</v>
      </c>
      <c r="E40" s="45" t="e">
        <f>SUM(E5:E29)/COUNT(E5:E29)</f>
        <v>#DIV/0!</v>
      </c>
      <c r="F40" s="45" t="e">
        <f aca="true" t="shared" si="9" ref="F40:R40">SUM(F5:F29)/COUNT(F5:F29)</f>
        <v>#DIV/0!</v>
      </c>
      <c r="G40" s="45" t="e">
        <f t="shared" si="9"/>
        <v>#DIV/0!</v>
      </c>
      <c r="H40" s="45" t="e">
        <f t="shared" si="9"/>
        <v>#DIV/0!</v>
      </c>
      <c r="I40" s="45" t="e">
        <f t="shared" si="9"/>
        <v>#DIV/0!</v>
      </c>
      <c r="J40" s="45" t="e">
        <f t="shared" si="9"/>
        <v>#DIV/0!</v>
      </c>
      <c r="K40" s="45" t="e">
        <f t="shared" si="9"/>
        <v>#DIV/0!</v>
      </c>
      <c r="L40" s="45" t="e">
        <f t="shared" si="9"/>
        <v>#DIV/0!</v>
      </c>
      <c r="M40" s="45" t="e">
        <f t="shared" si="9"/>
        <v>#DIV/0!</v>
      </c>
      <c r="N40" s="45" t="e">
        <f t="shared" si="9"/>
        <v>#DIV/0!</v>
      </c>
      <c r="O40" s="45" t="e">
        <f t="shared" si="9"/>
        <v>#DIV/0!</v>
      </c>
      <c r="P40" s="45" t="e">
        <f t="shared" si="9"/>
        <v>#DIV/0!</v>
      </c>
      <c r="Q40" s="45" t="e">
        <f t="shared" si="9"/>
        <v>#DIV/0!</v>
      </c>
      <c r="R40" s="45" t="e">
        <f t="shared" si="9"/>
        <v>#DIV/0!</v>
      </c>
      <c r="S40" s="54"/>
      <c r="T40" s="75"/>
      <c r="U40" s="74"/>
      <c r="V40" s="74"/>
      <c r="W40" s="74"/>
      <c r="X40" s="74"/>
    </row>
    <row r="41" spans="1:24" ht="24" thickBot="1">
      <c r="A41" s="19"/>
      <c r="B41" s="19"/>
      <c r="C41" s="20" t="s">
        <v>18</v>
      </c>
      <c r="E41" s="46" t="e">
        <f>(COUNTIF(E5:E29,7)+COUNTIF(E5:E29,8)+COUNTIF(E5:E29,9)+COUNTIF(E5:E29,10)+COUNTIF(E5:E29,11)+COUNTIF(E5:E29,12))/COUNT(E5:E29)*100%</f>
        <v>#DIV/0!</v>
      </c>
      <c r="F41" s="46" t="e">
        <f aca="true" t="shared" si="10" ref="F41:R41">(COUNTIF(F5:F29,7)+COUNTIF(F5:F29,8)+COUNTIF(F5:F29,9)+COUNTIF(F5:F29,10)+COUNTIF(F5:F29,11)+COUNTIF(F5:F29,12))/COUNT(F5:F29)*100%</f>
        <v>#DIV/0!</v>
      </c>
      <c r="G41" s="46" t="e">
        <f t="shared" si="10"/>
        <v>#DIV/0!</v>
      </c>
      <c r="H41" s="46" t="e">
        <f t="shared" si="10"/>
        <v>#DIV/0!</v>
      </c>
      <c r="I41" s="46" t="e">
        <f t="shared" si="10"/>
        <v>#DIV/0!</v>
      </c>
      <c r="J41" s="46" t="e">
        <f t="shared" si="10"/>
        <v>#DIV/0!</v>
      </c>
      <c r="K41" s="46" t="e">
        <f t="shared" si="10"/>
        <v>#DIV/0!</v>
      </c>
      <c r="L41" s="46" t="e">
        <f t="shared" si="10"/>
        <v>#DIV/0!</v>
      </c>
      <c r="M41" s="46" t="e">
        <f t="shared" si="10"/>
        <v>#DIV/0!</v>
      </c>
      <c r="N41" s="46" t="e">
        <f t="shared" si="10"/>
        <v>#DIV/0!</v>
      </c>
      <c r="O41" s="46" t="e">
        <f t="shared" si="10"/>
        <v>#DIV/0!</v>
      </c>
      <c r="P41" s="46" t="e">
        <f t="shared" si="10"/>
        <v>#DIV/0!</v>
      </c>
      <c r="Q41" s="46" t="e">
        <f t="shared" si="10"/>
        <v>#DIV/0!</v>
      </c>
      <c r="R41" s="46" t="e">
        <f t="shared" si="10"/>
        <v>#DIV/0!</v>
      </c>
      <c r="T41" s="75"/>
      <c r="U41" s="74"/>
      <c r="V41" s="74"/>
      <c r="W41" s="74"/>
      <c r="X41" s="74"/>
    </row>
    <row r="42" spans="1:24" ht="23.25" customHeight="1" thickBot="1">
      <c r="A42" s="49"/>
      <c r="B42" s="49"/>
      <c r="C42" s="56" t="s">
        <v>52</v>
      </c>
      <c r="D42" s="49"/>
      <c r="E42" s="46" t="e">
        <f>((E36*1)+(E37*0.64)+(E38*0.36)+(E39*0.14))/COUNT(E5:E29)*100%</f>
        <v>#DIV/0!</v>
      </c>
      <c r="F42" s="46" t="e">
        <f aca="true" t="shared" si="11" ref="F42:R42">((F36*1)+(F37*0.64)+(F38*0.36)+(F39*0.14))/COUNT(F5:F29)*100%</f>
        <v>#DIV/0!</v>
      </c>
      <c r="G42" s="46" t="e">
        <f t="shared" si="11"/>
        <v>#DIV/0!</v>
      </c>
      <c r="H42" s="46" t="e">
        <f t="shared" si="11"/>
        <v>#DIV/0!</v>
      </c>
      <c r="I42" s="46" t="e">
        <f t="shared" si="11"/>
        <v>#DIV/0!</v>
      </c>
      <c r="J42" s="46" t="e">
        <f t="shared" si="11"/>
        <v>#DIV/0!</v>
      </c>
      <c r="K42" s="46" t="e">
        <f t="shared" si="11"/>
        <v>#DIV/0!</v>
      </c>
      <c r="L42" s="46" t="e">
        <f t="shared" si="11"/>
        <v>#DIV/0!</v>
      </c>
      <c r="M42" s="46" t="e">
        <f t="shared" si="11"/>
        <v>#DIV/0!</v>
      </c>
      <c r="N42" s="46" t="e">
        <f t="shared" si="11"/>
        <v>#DIV/0!</v>
      </c>
      <c r="O42" s="46" t="e">
        <f t="shared" si="11"/>
        <v>#DIV/0!</v>
      </c>
      <c r="P42" s="46" t="e">
        <f t="shared" si="11"/>
        <v>#DIV/0!</v>
      </c>
      <c r="Q42" s="46" t="e">
        <f t="shared" si="11"/>
        <v>#DIV/0!</v>
      </c>
      <c r="R42" s="46" t="e">
        <f t="shared" si="11"/>
        <v>#DIV/0!</v>
      </c>
      <c r="S42" s="55"/>
      <c r="T42" s="76" t="e">
        <f>SUM(E42:R42)/COUNT(E42:R42)</f>
        <v>#DIV/0!</v>
      </c>
      <c r="U42" s="74"/>
      <c r="V42" s="74"/>
      <c r="W42" s="74"/>
      <c r="X42" s="77" t="e">
        <f>SUM(X5:X29)/COUNT(X5:X29)</f>
        <v>#DIV/0!</v>
      </c>
    </row>
  </sheetData>
  <sheetProtection/>
  <conditionalFormatting sqref="S5:S34">
    <cfRule type="cellIs" priority="6" dxfId="3" operator="between">
      <formula>6.5</formula>
      <formula>9.5</formula>
    </cfRule>
    <cfRule type="cellIs" priority="7" dxfId="2" operator="lessThan">
      <formula>3.5</formula>
    </cfRule>
    <cfRule type="cellIs" priority="8" dxfId="1" operator="between">
      <formula>3.5</formula>
      <formula>6.5</formula>
    </cfRule>
    <cfRule type="cellIs" priority="9" dxfId="4" operator="greaterThan">
      <formula>9.5</formula>
    </cfRule>
    <cfRule type="cellIs" priority="10" dxfId="0" operator="between">
      <formula>6.5</formula>
      <formula>9.5</formula>
    </cfRule>
  </conditionalFormatting>
  <conditionalFormatting sqref="S5 S30:S34">
    <cfRule type="cellIs" priority="5" dxfId="0" operator="between">
      <formula>6.5</formula>
      <formula>9.5</formula>
    </cfRule>
  </conditionalFormatting>
  <printOptions/>
  <pageMargins left="0.7" right="0.7" top="0.4803125" bottom="0.75" header="0.3" footer="0.3"/>
  <pageSetup fitToHeight="1" fitToWidth="1" horizontalDpi="600" verticalDpi="600" orientation="landscape" paperSize="9" scale="4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Олександр Стрилюк</dc:creator>
  <cp:keywords/>
  <dc:description/>
  <cp:lastModifiedBy>sasha-str</cp:lastModifiedBy>
  <cp:lastPrinted>2020-06-02T06:22:26Z</cp:lastPrinted>
  <dcterms:created xsi:type="dcterms:W3CDTF">2017-12-24T20:37:04Z</dcterms:created>
  <dcterms:modified xsi:type="dcterms:W3CDTF">2020-12-28T19:21:16Z</dcterms:modified>
  <cp:category/>
  <cp:version/>
  <cp:contentType/>
  <cp:contentStatus/>
</cp:coreProperties>
</file>